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5570" windowHeight="94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70" i="1"/>
  <c r="L51"/>
  <c r="L13"/>
  <c r="L185"/>
  <c r="J185"/>
  <c r="I185"/>
  <c r="H185"/>
  <c r="G185"/>
  <c r="F185"/>
  <c r="L165"/>
  <c r="J165"/>
  <c r="I165"/>
  <c r="H165"/>
  <c r="G165"/>
  <c r="F165"/>
  <c r="L146"/>
  <c r="J146"/>
  <c r="I146"/>
  <c r="H146"/>
  <c r="G146"/>
  <c r="F146"/>
  <c r="L127"/>
  <c r="J127"/>
  <c r="I127"/>
  <c r="H127"/>
  <c r="G127"/>
  <c r="F127"/>
  <c r="L89"/>
  <c r="J89"/>
  <c r="I89"/>
  <c r="H89"/>
  <c r="G89"/>
  <c r="F89"/>
  <c r="L32"/>
  <c r="J32"/>
  <c r="I32"/>
  <c r="H32"/>
  <c r="G32"/>
  <c r="F32"/>
  <c r="J13"/>
  <c r="I13"/>
  <c r="H13"/>
  <c r="G13"/>
  <c r="F13"/>
  <c r="B196" l="1"/>
  <c r="A196"/>
  <c r="L195"/>
  <c r="J195"/>
  <c r="I195"/>
  <c r="H195"/>
  <c r="G195"/>
  <c r="F195"/>
  <c r="B186"/>
  <c r="A186"/>
  <c r="L196"/>
  <c r="J196"/>
  <c r="I196"/>
  <c r="H196"/>
  <c r="G196"/>
  <c r="F196"/>
  <c r="B176"/>
  <c r="A176"/>
  <c r="L175"/>
  <c r="J175"/>
  <c r="I175"/>
  <c r="H175"/>
  <c r="G175"/>
  <c r="F175"/>
  <c r="B166"/>
  <c r="A166"/>
  <c r="L176"/>
  <c r="J176"/>
  <c r="I176"/>
  <c r="H176"/>
  <c r="G176"/>
  <c r="F176"/>
  <c r="B157"/>
  <c r="A157"/>
  <c r="L156"/>
  <c r="J156"/>
  <c r="I156"/>
  <c r="H156"/>
  <c r="G156"/>
  <c r="F156"/>
  <c r="B147"/>
  <c r="A147"/>
  <c r="L157"/>
  <c r="J157"/>
  <c r="I157"/>
  <c r="H157"/>
  <c r="G157"/>
  <c r="F157"/>
  <c r="B138"/>
  <c r="A138"/>
  <c r="L137"/>
  <c r="J137"/>
  <c r="I137"/>
  <c r="H137"/>
  <c r="G137"/>
  <c r="F137"/>
  <c r="B128"/>
  <c r="A128"/>
  <c r="L138"/>
  <c r="J138"/>
  <c r="I138"/>
  <c r="H138"/>
  <c r="G138"/>
  <c r="F138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100"/>
  <c r="J100"/>
  <c r="I100"/>
  <c r="H100"/>
  <c r="G100"/>
  <c r="F100"/>
  <c r="B81"/>
  <c r="A81"/>
  <c r="L80"/>
  <c r="J80"/>
  <c r="I80"/>
  <c r="H80"/>
  <c r="G80"/>
  <c r="F80"/>
  <c r="B71"/>
  <c r="A71"/>
  <c r="L8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62"/>
  <c r="J51"/>
  <c r="J62" s="1"/>
  <c r="I51"/>
  <c r="H51"/>
  <c r="H62" s="1"/>
  <c r="G51"/>
  <c r="G62" s="1"/>
  <c r="F51"/>
  <c r="F62" s="1"/>
  <c r="B43"/>
  <c r="A43"/>
  <c r="L42"/>
  <c r="J42"/>
  <c r="I42"/>
  <c r="H42"/>
  <c r="G42"/>
  <c r="F42"/>
  <c r="B33"/>
  <c r="A33"/>
  <c r="L43"/>
  <c r="J43"/>
  <c r="I43"/>
  <c r="H43"/>
  <c r="G43"/>
  <c r="F43"/>
  <c r="B24"/>
  <c r="A24"/>
  <c r="L23"/>
  <c r="J23"/>
  <c r="I23"/>
  <c r="H23"/>
  <c r="G23"/>
  <c r="F23"/>
  <c r="B14"/>
  <c r="A14"/>
  <c r="L24"/>
  <c r="J24"/>
  <c r="I24"/>
  <c r="H24"/>
  <c r="G24"/>
  <c r="F24"/>
  <c r="I62" l="1"/>
  <c r="I197" s="1"/>
  <c r="H197"/>
  <c r="G197"/>
  <c r="F197"/>
  <c r="L197"/>
  <c r="J197"/>
</calcChain>
</file>

<file path=xl/sharedStrings.xml><?xml version="1.0" encoding="utf-8"?>
<sst xmlns="http://schemas.openxmlformats.org/spreadsheetml/2006/main" count="243" uniqueCount="78">
  <si>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</si>
  <si>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</si>
  <si>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</si>
  <si>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</si>
  <si>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</si>
  <si>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</si>
  <si>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</si>
  <si>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</si>
  <si>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</si>
  <si>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</si>
  <si>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</si>
  <si>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</si>
  <si>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</si>
  <si>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</si>
  <si>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</si>
  <si>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</si>
  <si>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</si>
  <si>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</si>
  <si>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</si>
  <si>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</si>
  <si>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</si>
  <si>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</si>
  <si>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</si>
  <si>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</si>
  <si>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</si>
  <si>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</si>
  <si>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</si>
  <si>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</si>
  <si>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</si>
  <si>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</si>
  <si>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</si>
  <si>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</si>
  <si>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</si>
  <si>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</si>
  <si>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</si>
  <si>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</si>
  <si>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</si>
  <si>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</si>
  <si>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</si>
  <si>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Чай с сахаром </t>
  </si>
  <si>
    <t>Хлеб пшеничный</t>
  </si>
  <si>
    <t>Чай с сахаром и лимоном</t>
  </si>
  <si>
    <t>Макаронные изделия отварные</t>
  </si>
  <si>
    <t>Чай с сахаром каркаде</t>
  </si>
  <si>
    <t>Плов из птицы</t>
  </si>
  <si>
    <t>Компот из сухофруктов</t>
  </si>
  <si>
    <t>сладкое</t>
  </si>
  <si>
    <t>Чай с сахаром</t>
  </si>
  <si>
    <t>Печенье</t>
  </si>
  <si>
    <t>Фрукты свежие (яблоко)</t>
  </si>
  <si>
    <t>Каша молочная овсяная вязкая</t>
  </si>
  <si>
    <t>Бутерброд с маслом и сыром 35/5/10</t>
  </si>
  <si>
    <t>Кофейный напиток с молоком</t>
  </si>
  <si>
    <t>Котлеты рубленые из птицы с соусом томатным 90/30</t>
  </si>
  <si>
    <t>294/363</t>
  </si>
  <si>
    <t>ТТК № 302</t>
  </si>
  <si>
    <t>Каша молочная из риса и пшена Дружба с маслом</t>
  </si>
  <si>
    <t>Тефтели с рисом (говядина) с соусом томатным 90/30</t>
  </si>
  <si>
    <t>Свекла отварная 60/2</t>
  </si>
  <si>
    <t>307/363</t>
  </si>
  <si>
    <t>Каша гречневая вязкая (гарнир)</t>
  </si>
  <si>
    <t>Хлеб ржано-пшеничный</t>
  </si>
  <si>
    <t>Овощи по сезону (помидор соленый или помидор свежий)</t>
  </si>
  <si>
    <t>Котлеты рыбные в томатном соусе</t>
  </si>
  <si>
    <t>Картофель отварной с маслом</t>
  </si>
  <si>
    <t>Каша   молочная из манной крупы</t>
  </si>
  <si>
    <t>Овощи по сезону (капуста квашеная или икра кабачковая)</t>
  </si>
  <si>
    <t>Котлета рубленая с белокочанной капустой (говядина) с соусом томатным 90/30</t>
  </si>
  <si>
    <t>455/363</t>
  </si>
  <si>
    <t>3/88</t>
  </si>
  <si>
    <t>Овощи по сезону (огурец соленый или огурец свежий)</t>
  </si>
  <si>
    <t>Жаркое по-домашнему</t>
  </si>
  <si>
    <t>685К</t>
  </si>
  <si>
    <t>Бутерброд с повидлом 30/20</t>
  </si>
  <si>
    <t>Лапшевник с творогом и соусом молочным 200/30</t>
  </si>
  <si>
    <t>МКОУ "Перелазовская СШ"</t>
  </si>
  <si>
    <t>Идрисова А.Ф.</t>
  </si>
  <si>
    <t>Директор МКОУ "Перелазовская СШ"</t>
  </si>
</sst>
</file>

<file path=xl/styles.xml><?xml version="1.0" encoding="utf-8"?>
<styleSheet xmlns="http://schemas.openxmlformats.org/spreadsheetml/2006/main">
  <numFmts count="2">
    <numFmt numFmtId="164" formatCode="#\ ##0.00;\-#\ ##0.00"/>
    <numFmt numFmtId="165" formatCode="#\ ##0.0;\-#\ ##0.0"/>
  </numFmts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99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/>
    <xf numFmtId="0" fontId="3" fillId="4" borderId="5" xfId="0" applyFont="1" applyFill="1" applyBorder="1" applyAlignment="1" applyProtection="1">
      <alignment wrapText="1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3" fillId="4" borderId="5" xfId="0" applyFont="1" applyFill="1" applyBorder="1" applyProtection="1">
      <protection locked="0"/>
    </xf>
    <xf numFmtId="0" fontId="2" fillId="2" borderId="2" xfId="1" applyBorder="1" applyAlignment="1" applyProtection="1">
      <alignment vertical="top" wrapText="1"/>
      <protection locked="0"/>
    </xf>
    <xf numFmtId="0" fontId="2" fillId="2" borderId="25" xfId="1" applyBorder="1" applyAlignment="1" applyProtection="1">
      <alignment horizontal="center"/>
      <protection locked="0"/>
    </xf>
    <xf numFmtId="0" fontId="2" fillId="2" borderId="2" xfId="1" applyNumberFormat="1" applyBorder="1" applyAlignment="1" applyProtection="1">
      <alignment horizontal="right" vertical="center" wrapText="1"/>
    </xf>
    <xf numFmtId="165" fontId="2" fillId="2" borderId="2" xfId="1" applyNumberFormat="1" applyBorder="1" applyAlignment="1" applyProtection="1">
      <alignment horizontal="right" vertical="center" wrapText="1"/>
    </xf>
    <xf numFmtId="0" fontId="2" fillId="2" borderId="2" xfId="1" applyNumberFormat="1" applyBorder="1" applyAlignment="1" applyProtection="1">
      <alignment horizontal="center" vertical="center" wrapText="1"/>
    </xf>
    <xf numFmtId="164" fontId="2" fillId="2" borderId="2" xfId="1" applyNumberFormat="1" applyBorder="1" applyAlignment="1" applyProtection="1">
      <alignment horizontal="right" vertical="center" wrapText="1"/>
    </xf>
    <xf numFmtId="1" fontId="2" fillId="2" borderId="1" xfId="1" applyNumberFormat="1" applyBorder="1" applyProtection="1">
      <protection locked="0"/>
    </xf>
    <xf numFmtId="164" fontId="2" fillId="2" borderId="25" xfId="1" applyNumberFormat="1" applyBorder="1" applyAlignment="1" applyProtection="1">
      <alignment horizontal="right" vertical="center" wrapText="1"/>
    </xf>
    <xf numFmtId="0" fontId="2" fillId="2" borderId="25" xfId="1" applyNumberFormat="1" applyBorder="1" applyAlignment="1" applyProtection="1">
      <alignment horizontal="center" vertical="center" wrapText="1"/>
    </xf>
    <xf numFmtId="1" fontId="2" fillId="2" borderId="2" xfId="1" applyNumberFormat="1" applyBorder="1" applyProtection="1">
      <protection locked="0"/>
    </xf>
    <xf numFmtId="49" fontId="2" fillId="2" borderId="2" xfId="1" applyNumberFormat="1" applyBorder="1" applyAlignment="1" applyProtection="1">
      <alignment horizontal="center" vertical="center" wrapText="1"/>
    </xf>
    <xf numFmtId="2" fontId="2" fillId="2" borderId="2" xfId="1" applyNumberFormat="1" applyBorder="1" applyProtection="1">
      <protection locked="0"/>
    </xf>
    <xf numFmtId="0" fontId="2" fillId="2" borderId="2" xfId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2" borderId="2" xfId="1" applyFont="1" applyBorder="1"/>
    <xf numFmtId="1" fontId="0" fillId="4" borderId="1" xfId="0" applyNumberFormat="1" applyFill="1" applyBorder="1" applyAlignment="1" applyProtection="1">
      <alignment vertical="center"/>
      <protection locked="0"/>
    </xf>
    <xf numFmtId="1" fontId="0" fillId="4" borderId="2" xfId="0" applyNumberForma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3" sqref="P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93" t="s">
        <v>75</v>
      </c>
      <c r="D1" s="94"/>
      <c r="E1" s="94"/>
      <c r="F1" s="11" t="s">
        <v>16</v>
      </c>
      <c r="G1" s="2" t="s">
        <v>17</v>
      </c>
      <c r="H1" s="95" t="s">
        <v>77</v>
      </c>
      <c r="I1" s="95"/>
      <c r="J1" s="95"/>
      <c r="K1" s="95"/>
    </row>
    <row r="2" spans="1:12" ht="18">
      <c r="A2" s="34" t="s">
        <v>6</v>
      </c>
      <c r="C2" s="2"/>
      <c r="G2" s="2" t="s">
        <v>18</v>
      </c>
      <c r="H2" s="95" t="s">
        <v>76</v>
      </c>
      <c r="I2" s="95"/>
      <c r="J2" s="95"/>
      <c r="K2" s="95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>
        <v>29</v>
      </c>
      <c r="I3" s="45">
        <v>8</v>
      </c>
      <c r="J3" s="46">
        <v>2025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3.7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>
      <c r="A6" s="19">
        <v>1</v>
      </c>
      <c r="B6" s="20">
        <v>1</v>
      </c>
      <c r="C6" s="21" t="s">
        <v>20</v>
      </c>
      <c r="D6" s="48" t="s">
        <v>21</v>
      </c>
      <c r="E6" s="51" t="s">
        <v>50</v>
      </c>
      <c r="F6" s="53">
        <v>200</v>
      </c>
      <c r="G6" s="56">
        <v>7.13</v>
      </c>
      <c r="H6" s="56">
        <v>9.1999999999999993</v>
      </c>
      <c r="I6" s="59">
        <v>34.4</v>
      </c>
      <c r="J6" s="56">
        <v>210.2</v>
      </c>
      <c r="K6" s="71" t="s">
        <v>55</v>
      </c>
      <c r="L6" s="38"/>
    </row>
    <row r="7" spans="1:12" ht="15">
      <c r="A7" s="22"/>
      <c r="B7" s="14"/>
      <c r="C7" s="10"/>
      <c r="D7" s="48" t="s">
        <v>21</v>
      </c>
      <c r="E7" s="51"/>
      <c r="F7" s="64"/>
      <c r="G7" s="65"/>
      <c r="H7" s="65"/>
      <c r="I7" s="66"/>
      <c r="J7" s="65"/>
      <c r="K7" s="62"/>
      <c r="L7" s="40"/>
    </row>
    <row r="8" spans="1:12" ht="15">
      <c r="A8" s="22"/>
      <c r="B8" s="14"/>
      <c r="C8" s="10"/>
      <c r="D8" s="49" t="s">
        <v>23</v>
      </c>
      <c r="E8" s="52" t="s">
        <v>40</v>
      </c>
      <c r="F8" s="54">
        <v>50</v>
      </c>
      <c r="G8" s="57">
        <v>3.95</v>
      </c>
      <c r="H8" s="57">
        <v>0.5</v>
      </c>
      <c r="I8" s="60">
        <v>21.15</v>
      </c>
      <c r="J8" s="57">
        <v>116.33</v>
      </c>
      <c r="K8" s="63">
        <v>6</v>
      </c>
      <c r="L8" s="40"/>
    </row>
    <row r="9" spans="1:12" ht="15">
      <c r="A9" s="22"/>
      <c r="B9" s="14"/>
      <c r="C9" s="10"/>
      <c r="D9" s="49" t="s">
        <v>23</v>
      </c>
      <c r="E9" s="51" t="s">
        <v>51</v>
      </c>
      <c r="F9" s="54">
        <v>50</v>
      </c>
      <c r="G9" s="57">
        <v>5.8</v>
      </c>
      <c r="H9" s="57">
        <v>8</v>
      </c>
      <c r="I9" s="60">
        <v>11.6</v>
      </c>
      <c r="J9" s="57">
        <v>147</v>
      </c>
      <c r="K9" s="62">
        <v>3</v>
      </c>
      <c r="L9" s="40"/>
    </row>
    <row r="10" spans="1:12" ht="15">
      <c r="A10" s="22"/>
      <c r="B10" s="14"/>
      <c r="C10" s="10"/>
      <c r="D10" s="50" t="s">
        <v>22</v>
      </c>
      <c r="E10" s="51" t="s">
        <v>52</v>
      </c>
      <c r="F10" s="54">
        <v>200</v>
      </c>
      <c r="G10" s="57">
        <v>3.16</v>
      </c>
      <c r="H10" s="57">
        <v>2.66</v>
      </c>
      <c r="I10" s="60">
        <v>15.94</v>
      </c>
      <c r="J10" s="57">
        <v>100.6</v>
      </c>
      <c r="K10" s="62">
        <v>379</v>
      </c>
      <c r="L10" s="40">
        <v>124.32</v>
      </c>
    </row>
    <row r="11" spans="1:12" ht="15">
      <c r="A11" s="22"/>
      <c r="B11" s="14"/>
      <c r="C11" s="10"/>
      <c r="D11" s="50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.75" thickBot="1">
      <c r="A13" s="23"/>
      <c r="B13" s="16"/>
      <c r="C13" s="7"/>
      <c r="D13" s="17" t="s">
        <v>33</v>
      </c>
      <c r="E13" s="8"/>
      <c r="F13" s="18">
        <f>SUM(F6:F12)</f>
        <v>500</v>
      </c>
      <c r="G13" s="18">
        <f>SUM(G6:G12)</f>
        <v>20.04</v>
      </c>
      <c r="H13" s="18">
        <f>SUM(H6:H12)</f>
        <v>20.36</v>
      </c>
      <c r="I13" s="18">
        <f>SUM(I6:I12)</f>
        <v>83.089999999999989</v>
      </c>
      <c r="J13" s="18">
        <f>SUM(J6:J12)</f>
        <v>574.13</v>
      </c>
      <c r="K13" s="24"/>
      <c r="L13" s="18">
        <f>SUM(L6:L12)</f>
        <v>124.32</v>
      </c>
    </row>
    <row r="14" spans="1:12" ht="1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51"/>
      <c r="F14" s="53"/>
      <c r="G14" s="56"/>
      <c r="H14" s="56"/>
      <c r="I14" s="59"/>
      <c r="J14" s="56"/>
      <c r="K14" s="62"/>
      <c r="L14" s="38"/>
    </row>
    <row r="15" spans="1:12" ht="15">
      <c r="A15" s="22"/>
      <c r="B15" s="14"/>
      <c r="C15" s="10"/>
      <c r="D15" s="6" t="s">
        <v>27</v>
      </c>
      <c r="E15" s="51"/>
      <c r="F15" s="64"/>
      <c r="G15" s="65"/>
      <c r="H15" s="65"/>
      <c r="I15" s="66"/>
      <c r="J15" s="65"/>
      <c r="K15" s="62"/>
      <c r="L15" s="67"/>
    </row>
    <row r="16" spans="1:12" ht="15">
      <c r="A16" s="22"/>
      <c r="B16" s="14"/>
      <c r="C16" s="10"/>
      <c r="D16" s="6" t="s">
        <v>28</v>
      </c>
      <c r="E16" s="51"/>
      <c r="F16" s="54"/>
      <c r="G16" s="57"/>
      <c r="H16" s="57"/>
      <c r="I16" s="60"/>
      <c r="J16" s="57"/>
      <c r="K16" s="77"/>
      <c r="L16" s="40"/>
    </row>
    <row r="17" spans="1:12" ht="15">
      <c r="A17" s="22"/>
      <c r="B17" s="14"/>
      <c r="C17" s="10"/>
      <c r="D17" s="6" t="s">
        <v>29</v>
      </c>
      <c r="E17" s="51"/>
      <c r="F17" s="54"/>
      <c r="G17" s="57"/>
      <c r="H17" s="57"/>
      <c r="I17" s="60"/>
      <c r="J17" s="57"/>
      <c r="K17" s="62"/>
      <c r="L17" s="40"/>
    </row>
    <row r="18" spans="1:12" ht="15">
      <c r="A18" s="22"/>
      <c r="B18" s="14"/>
      <c r="C18" s="10"/>
      <c r="D18" s="6" t="s">
        <v>30</v>
      </c>
      <c r="E18" s="52"/>
      <c r="F18" s="54"/>
      <c r="G18" s="57"/>
      <c r="H18" s="57"/>
      <c r="I18" s="60"/>
      <c r="J18" s="57"/>
      <c r="K18" s="63"/>
      <c r="L18" s="40"/>
    </row>
    <row r="19" spans="1:12" ht="15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2"/>
      <c r="B20" s="14"/>
      <c r="C20" s="10"/>
      <c r="D20" s="6" t="s">
        <v>32</v>
      </c>
      <c r="E20" s="52"/>
      <c r="F20" s="54"/>
      <c r="G20" s="57"/>
      <c r="H20" s="57"/>
      <c r="I20" s="60"/>
      <c r="J20" s="57"/>
      <c r="K20" s="63"/>
      <c r="L20" s="40"/>
    </row>
    <row r="21" spans="1:12" ht="15">
      <c r="A21" s="22"/>
      <c r="B21" s="14"/>
      <c r="C21" s="10"/>
      <c r="D21" s="5"/>
      <c r="E21" s="76"/>
      <c r="F21" s="40"/>
      <c r="G21" s="40"/>
      <c r="H21" s="40"/>
      <c r="I21" s="40"/>
      <c r="J21" s="40"/>
      <c r="K21" s="41"/>
      <c r="L21" s="40"/>
    </row>
    <row r="22" spans="1:12" ht="1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0">SUM(G14:G22)</f>
        <v>0</v>
      </c>
      <c r="H23" s="18">
        <f t="shared" si="0"/>
        <v>0</v>
      </c>
      <c r="I23" s="18">
        <f t="shared" si="0"/>
        <v>0</v>
      </c>
      <c r="J23" s="18">
        <f t="shared" si="0"/>
        <v>0</v>
      </c>
      <c r="K23" s="24"/>
      <c r="L23" s="18">
        <f t="shared" ref="L23" si="1">SUM(L14:L22)</f>
        <v>0</v>
      </c>
    </row>
    <row r="24" spans="1:12" ht="15.75" thickBot="1">
      <c r="A24" s="28">
        <f>A6</f>
        <v>1</v>
      </c>
      <c r="B24" s="29">
        <f>B6</f>
        <v>1</v>
      </c>
      <c r="C24" s="96" t="s">
        <v>4</v>
      </c>
      <c r="D24" s="97"/>
      <c r="E24" s="30"/>
      <c r="F24" s="31">
        <f>F13+F23</f>
        <v>500</v>
      </c>
      <c r="G24" s="74">
        <f t="shared" ref="G24:J24" si="2">G13+G23</f>
        <v>20.04</v>
      </c>
      <c r="H24" s="74">
        <f t="shared" si="2"/>
        <v>20.36</v>
      </c>
      <c r="I24" s="74">
        <f t="shared" si="2"/>
        <v>83.089999999999989</v>
      </c>
      <c r="J24" s="74">
        <f t="shared" si="2"/>
        <v>574.13</v>
      </c>
      <c r="K24" s="74"/>
      <c r="L24" s="31">
        <f t="shared" ref="L24" si="3">L13+L23</f>
        <v>124.32</v>
      </c>
    </row>
    <row r="25" spans="1:12" ht="15">
      <c r="A25" s="13">
        <v>1</v>
      </c>
      <c r="B25" s="14">
        <v>2</v>
      </c>
      <c r="C25" s="21" t="s">
        <v>20</v>
      </c>
      <c r="D25" s="72" t="s">
        <v>26</v>
      </c>
      <c r="E25" s="69" t="s">
        <v>58</v>
      </c>
      <c r="F25" s="53">
        <v>62</v>
      </c>
      <c r="G25" s="78">
        <v>0.9</v>
      </c>
      <c r="H25" s="79">
        <v>0.1</v>
      </c>
      <c r="I25" s="79">
        <v>5.0999999999999996</v>
      </c>
      <c r="J25" s="79">
        <v>24.4</v>
      </c>
      <c r="K25" s="80">
        <v>2</v>
      </c>
      <c r="L25" s="38"/>
    </row>
    <row r="26" spans="1:12" ht="15">
      <c r="A26" s="13"/>
      <c r="B26" s="14"/>
      <c r="C26" s="10"/>
      <c r="D26" s="48" t="s">
        <v>21</v>
      </c>
      <c r="E26" s="69" t="s">
        <v>57</v>
      </c>
      <c r="F26" s="54">
        <v>120</v>
      </c>
      <c r="G26" s="81">
        <v>10.9</v>
      </c>
      <c r="H26" s="81">
        <v>10.9</v>
      </c>
      <c r="I26" s="81">
        <v>13.5</v>
      </c>
      <c r="J26" s="81">
        <v>205.6</v>
      </c>
      <c r="K26" s="80" t="s">
        <v>59</v>
      </c>
      <c r="L26" s="40"/>
    </row>
    <row r="27" spans="1:12" ht="15">
      <c r="A27" s="13"/>
      <c r="B27" s="14"/>
      <c r="C27" s="10"/>
      <c r="D27" s="72" t="s">
        <v>21</v>
      </c>
      <c r="E27" s="69" t="s">
        <v>60</v>
      </c>
      <c r="F27" s="54">
        <v>150</v>
      </c>
      <c r="G27" s="81">
        <v>3.99</v>
      </c>
      <c r="H27" s="81">
        <v>4.5</v>
      </c>
      <c r="I27" s="81">
        <v>17.72</v>
      </c>
      <c r="J27" s="81">
        <v>125.9</v>
      </c>
      <c r="K27" s="80">
        <v>303</v>
      </c>
      <c r="L27" s="40"/>
    </row>
    <row r="28" spans="1:12" ht="15">
      <c r="A28" s="13"/>
      <c r="B28" s="14"/>
      <c r="C28" s="10"/>
      <c r="D28" s="49" t="s">
        <v>22</v>
      </c>
      <c r="E28" s="51" t="s">
        <v>39</v>
      </c>
      <c r="F28" s="54">
        <v>200</v>
      </c>
      <c r="G28" s="81">
        <v>0.2</v>
      </c>
      <c r="H28" s="81">
        <v>0</v>
      </c>
      <c r="I28" s="81">
        <v>15</v>
      </c>
      <c r="J28" s="81">
        <v>58</v>
      </c>
      <c r="K28" s="80">
        <v>685</v>
      </c>
      <c r="L28" s="40"/>
    </row>
    <row r="29" spans="1:12" ht="15">
      <c r="A29" s="13"/>
      <c r="B29" s="14"/>
      <c r="C29" s="10"/>
      <c r="D29" s="50" t="s">
        <v>23</v>
      </c>
      <c r="E29" s="73" t="s">
        <v>61</v>
      </c>
      <c r="F29" s="55">
        <v>50</v>
      </c>
      <c r="G29" s="81">
        <v>3.13</v>
      </c>
      <c r="H29" s="81">
        <v>0.5</v>
      </c>
      <c r="I29" s="81">
        <v>20.63</v>
      </c>
      <c r="J29" s="81">
        <v>99</v>
      </c>
      <c r="K29" s="80">
        <v>7</v>
      </c>
      <c r="L29" s="40">
        <v>124.32</v>
      </c>
    </row>
    <row r="30" spans="1:12" ht="1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5"/>
      <c r="B32" s="16"/>
      <c r="C32" s="7"/>
      <c r="D32" s="17" t="s">
        <v>33</v>
      </c>
      <c r="E32" s="8"/>
      <c r="F32" s="18">
        <f>SUM(F25:F31)</f>
        <v>582</v>
      </c>
      <c r="G32" s="18">
        <f t="shared" ref="G32:J32" si="4">SUM(G25:G31)</f>
        <v>19.12</v>
      </c>
      <c r="H32" s="18">
        <f t="shared" si="4"/>
        <v>16</v>
      </c>
      <c r="I32" s="18">
        <f t="shared" si="4"/>
        <v>71.95</v>
      </c>
      <c r="J32" s="18">
        <f t="shared" si="4"/>
        <v>512.9</v>
      </c>
      <c r="K32" s="24"/>
      <c r="L32" s="18">
        <f t="shared" ref="L32" si="5">SUM(L25:L31)</f>
        <v>124.32</v>
      </c>
    </row>
    <row r="33" spans="1:12" ht="1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6">SUM(G33:G41)</f>
        <v>0</v>
      </c>
      <c r="H42" s="18">
        <f t="shared" ref="H42" si="7">SUM(H33:H41)</f>
        <v>0</v>
      </c>
      <c r="I42" s="18">
        <f t="shared" ref="I42" si="8">SUM(I33:I41)</f>
        <v>0</v>
      </c>
      <c r="J42" s="18">
        <f t="shared" ref="J42:L42" si="9">SUM(J33:J41)</f>
        <v>0</v>
      </c>
      <c r="K42" s="24"/>
      <c r="L42" s="18">
        <f t="shared" si="9"/>
        <v>0</v>
      </c>
    </row>
    <row r="43" spans="1:12" ht="15.75" customHeight="1" thickBot="1">
      <c r="A43" s="32">
        <f>A25</f>
        <v>1</v>
      </c>
      <c r="B43" s="32">
        <f>B25</f>
        <v>2</v>
      </c>
      <c r="C43" s="96" t="s">
        <v>4</v>
      </c>
      <c r="D43" s="97"/>
      <c r="E43" s="30"/>
      <c r="F43" s="31">
        <f>F32+F42</f>
        <v>582</v>
      </c>
      <c r="G43" s="74">
        <f t="shared" ref="G43" si="10">G32+G42</f>
        <v>19.12</v>
      </c>
      <c r="H43" s="74">
        <f t="shared" ref="H43" si="11">H32+H42</f>
        <v>16</v>
      </c>
      <c r="I43" s="74">
        <f t="shared" ref="I43" si="12">I32+I42</f>
        <v>71.95</v>
      </c>
      <c r="J43" s="74">
        <f t="shared" ref="J43:L43" si="13">J32+J42</f>
        <v>512.9</v>
      </c>
      <c r="K43" s="74"/>
      <c r="L43" s="31">
        <f t="shared" si="13"/>
        <v>124.32</v>
      </c>
    </row>
    <row r="44" spans="1:12" ht="25.15" customHeight="1">
      <c r="A44" s="19">
        <v>1</v>
      </c>
      <c r="B44" s="20">
        <v>3</v>
      </c>
      <c r="C44" s="21" t="s">
        <v>20</v>
      </c>
      <c r="D44" s="72" t="s">
        <v>26</v>
      </c>
      <c r="E44" s="69" t="s">
        <v>62</v>
      </c>
      <c r="F44" s="91">
        <v>60</v>
      </c>
      <c r="G44" s="78">
        <v>0.6</v>
      </c>
      <c r="H44" s="79">
        <v>0</v>
      </c>
      <c r="I44" s="79">
        <v>1.4</v>
      </c>
      <c r="J44" s="79">
        <v>8</v>
      </c>
      <c r="K44" s="80">
        <v>27</v>
      </c>
      <c r="L44" s="38"/>
    </row>
    <row r="45" spans="1:12" ht="15">
      <c r="A45" s="22"/>
      <c r="B45" s="14"/>
      <c r="C45" s="10"/>
      <c r="D45" s="48" t="s">
        <v>21</v>
      </c>
      <c r="E45" s="69" t="s">
        <v>44</v>
      </c>
      <c r="F45" s="54">
        <v>200</v>
      </c>
      <c r="G45" s="81">
        <v>15.1</v>
      </c>
      <c r="H45" s="81">
        <v>18</v>
      </c>
      <c r="I45" s="81">
        <v>30.2</v>
      </c>
      <c r="J45" s="81">
        <v>345.8</v>
      </c>
      <c r="K45" s="80">
        <v>492</v>
      </c>
      <c r="L45" s="40"/>
    </row>
    <row r="46" spans="1:12" ht="15">
      <c r="A46" s="22"/>
      <c r="B46" s="14"/>
      <c r="C46" s="10"/>
      <c r="D46" s="48" t="s">
        <v>21</v>
      </c>
      <c r="E46" s="69"/>
      <c r="F46" s="54"/>
      <c r="G46" s="81"/>
      <c r="H46" s="81"/>
      <c r="I46" s="81"/>
      <c r="J46" s="81"/>
      <c r="K46" s="80"/>
      <c r="L46" s="40"/>
    </row>
    <row r="47" spans="1:12" ht="15">
      <c r="A47" s="22"/>
      <c r="B47" s="14"/>
      <c r="C47" s="10"/>
      <c r="D47" s="72" t="s">
        <v>30</v>
      </c>
      <c r="E47" s="69" t="s">
        <v>45</v>
      </c>
      <c r="F47" s="54">
        <v>200</v>
      </c>
      <c r="G47" s="81">
        <v>0.3</v>
      </c>
      <c r="H47" s="81">
        <v>0</v>
      </c>
      <c r="I47" s="81">
        <v>16</v>
      </c>
      <c r="J47" s="81">
        <v>66.400000000000006</v>
      </c>
      <c r="K47" s="80">
        <v>53</v>
      </c>
      <c r="L47" s="40"/>
    </row>
    <row r="48" spans="1:12" ht="15">
      <c r="A48" s="22"/>
      <c r="B48" s="14"/>
      <c r="C48" s="10"/>
      <c r="D48" s="68" t="s">
        <v>23</v>
      </c>
      <c r="E48" s="69" t="s">
        <v>61</v>
      </c>
      <c r="F48" s="54">
        <v>50</v>
      </c>
      <c r="G48" s="81">
        <v>3.13</v>
      </c>
      <c r="H48" s="81">
        <v>0.5</v>
      </c>
      <c r="I48" s="81">
        <v>20.63</v>
      </c>
      <c r="J48" s="81">
        <v>99</v>
      </c>
      <c r="K48" s="80">
        <v>7</v>
      </c>
      <c r="L48" s="40">
        <v>124.32</v>
      </c>
    </row>
    <row r="49" spans="1:12" ht="15">
      <c r="A49" s="22"/>
      <c r="B49" s="14"/>
      <c r="C49" s="10"/>
      <c r="D49" s="5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3"/>
      <c r="B51" s="16"/>
      <c r="C51" s="7"/>
      <c r="D51" s="17" t="s">
        <v>33</v>
      </c>
      <c r="E51" s="8"/>
      <c r="F51" s="18">
        <f>SUM(F44:F50)</f>
        <v>510</v>
      </c>
      <c r="G51" s="18">
        <f t="shared" ref="G51" si="14">SUM(G44:G50)</f>
        <v>19.13</v>
      </c>
      <c r="H51" s="18">
        <f t="shared" ref="H51" si="15">SUM(H44:H50)</f>
        <v>18.5</v>
      </c>
      <c r="I51" s="18">
        <f t="shared" ref="I51" si="16">SUM(I44:I50)</f>
        <v>68.22999999999999</v>
      </c>
      <c r="J51" s="18">
        <f t="shared" ref="J51" si="17">SUM(J44:J50)</f>
        <v>519.20000000000005</v>
      </c>
      <c r="K51" s="24"/>
      <c r="L51" s="18">
        <f>SUM(L63:L66)</f>
        <v>124.32</v>
      </c>
    </row>
    <row r="52" spans="1:12" ht="1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:L61" si="21">SUM(J52:J60)</f>
        <v>0</v>
      </c>
      <c r="K61" s="24"/>
      <c r="L61" s="18">
        <f t="shared" si="21"/>
        <v>0</v>
      </c>
    </row>
    <row r="62" spans="1:12" ht="15.75" customHeight="1" thickBot="1">
      <c r="A62" s="28">
        <f>A44</f>
        <v>1</v>
      </c>
      <c r="B62" s="29">
        <f>B44</f>
        <v>3</v>
      </c>
      <c r="C62" s="96" t="s">
        <v>4</v>
      </c>
      <c r="D62" s="97"/>
      <c r="E62" s="30"/>
      <c r="F62" s="31">
        <f>F51+F61</f>
        <v>510</v>
      </c>
      <c r="G62" s="74">
        <f t="shared" ref="G62" si="22">G51+G61</f>
        <v>19.13</v>
      </c>
      <c r="H62" s="74">
        <f t="shared" ref="H62" si="23">H51+H61</f>
        <v>18.5</v>
      </c>
      <c r="I62" s="74">
        <f t="shared" ref="I62" si="24">I51+I61</f>
        <v>68.22999999999999</v>
      </c>
      <c r="J62" s="74">
        <f t="shared" ref="J62:L62" si="25">J51+J61</f>
        <v>519.20000000000005</v>
      </c>
      <c r="K62" s="74"/>
      <c r="L62" s="31">
        <f t="shared" si="25"/>
        <v>124.32</v>
      </c>
    </row>
    <row r="63" spans="1:12" ht="15">
      <c r="A63" s="19">
        <v>1</v>
      </c>
      <c r="B63" s="20">
        <v>4</v>
      </c>
      <c r="C63" s="21" t="s">
        <v>20</v>
      </c>
      <c r="D63" s="48" t="s">
        <v>21</v>
      </c>
      <c r="E63" s="89" t="s">
        <v>63</v>
      </c>
      <c r="F63" s="53">
        <v>90</v>
      </c>
      <c r="G63" s="81">
        <v>11.6</v>
      </c>
      <c r="H63" s="81">
        <v>11.8</v>
      </c>
      <c r="I63" s="81">
        <v>13</v>
      </c>
      <c r="J63" s="81">
        <v>159</v>
      </c>
      <c r="K63" s="80">
        <v>106</v>
      </c>
      <c r="L63" s="38"/>
    </row>
    <row r="64" spans="1:12" ht="15">
      <c r="A64" s="22"/>
      <c r="B64" s="14"/>
      <c r="C64" s="10"/>
      <c r="D64" s="49" t="s">
        <v>21</v>
      </c>
      <c r="E64" s="69" t="s">
        <v>64</v>
      </c>
      <c r="F64" s="54">
        <v>160</v>
      </c>
      <c r="G64" s="81">
        <v>3.04</v>
      </c>
      <c r="H64" s="81">
        <v>4.5</v>
      </c>
      <c r="I64" s="81">
        <v>24.55</v>
      </c>
      <c r="J64" s="81">
        <v>151.4</v>
      </c>
      <c r="K64" s="80">
        <v>310</v>
      </c>
      <c r="L64" s="40"/>
    </row>
    <row r="65" spans="1:12" ht="15">
      <c r="A65" s="22"/>
      <c r="B65" s="14"/>
      <c r="C65" s="10"/>
      <c r="D65" s="49" t="s">
        <v>22</v>
      </c>
      <c r="E65" s="69" t="s">
        <v>41</v>
      </c>
      <c r="F65" s="54">
        <v>200</v>
      </c>
      <c r="G65" s="81">
        <v>0.3</v>
      </c>
      <c r="H65" s="81">
        <v>0</v>
      </c>
      <c r="I65" s="81">
        <v>15.2</v>
      </c>
      <c r="J65" s="81">
        <v>60</v>
      </c>
      <c r="K65" s="80">
        <v>686</v>
      </c>
      <c r="L65" s="40"/>
    </row>
    <row r="66" spans="1:12" ht="15">
      <c r="A66" s="22"/>
      <c r="B66" s="14"/>
      <c r="C66" s="10"/>
      <c r="D66" s="50" t="s">
        <v>23</v>
      </c>
      <c r="E66" s="69" t="s">
        <v>40</v>
      </c>
      <c r="F66" s="54">
        <v>50</v>
      </c>
      <c r="G66" s="81">
        <v>3.95</v>
      </c>
      <c r="H66" s="81">
        <v>0.5</v>
      </c>
      <c r="I66" s="81">
        <v>21.15</v>
      </c>
      <c r="J66" s="81">
        <v>116.33</v>
      </c>
      <c r="K66" s="80">
        <v>6</v>
      </c>
      <c r="L66" s="40">
        <v>124.32</v>
      </c>
    </row>
    <row r="67" spans="1:12" ht="15">
      <c r="A67" s="22"/>
      <c r="B67" s="14"/>
      <c r="C67" s="10"/>
      <c r="D67" s="50"/>
      <c r="E67" s="52"/>
      <c r="F67" s="55"/>
      <c r="G67" s="58"/>
      <c r="H67" s="58"/>
      <c r="I67" s="61"/>
      <c r="J67" s="58"/>
      <c r="K67" s="63"/>
      <c r="L67" s="40"/>
    </row>
    <row r="68" spans="1:12" ht="15">
      <c r="A68" s="22"/>
      <c r="B68" s="14"/>
      <c r="C68" s="10"/>
      <c r="D68" s="5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5.75" thickBot="1">
      <c r="A70" s="23"/>
      <c r="B70" s="16"/>
      <c r="C70" s="7"/>
      <c r="D70" s="17" t="s">
        <v>33</v>
      </c>
      <c r="E70" s="8"/>
      <c r="F70" s="18">
        <f>SUM(F63:F69)</f>
        <v>500</v>
      </c>
      <c r="G70" s="18">
        <f t="shared" ref="G70" si="26">SUM(G63:G69)</f>
        <v>18.89</v>
      </c>
      <c r="H70" s="18">
        <f t="shared" ref="H70" si="27">SUM(H63:H69)</f>
        <v>16.8</v>
      </c>
      <c r="I70" s="18">
        <f t="shared" ref="I70" si="28">SUM(I63:I69)</f>
        <v>73.900000000000006</v>
      </c>
      <c r="J70" s="18">
        <f t="shared" ref="J70" si="29">SUM(J63:J69)</f>
        <v>486.72999999999996</v>
      </c>
      <c r="K70" s="24"/>
      <c r="L70" s="31">
        <f>SUM(L63:L69)</f>
        <v>124.32</v>
      </c>
    </row>
    <row r="71" spans="1:12" ht="1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>
      <c r="A81" s="28">
        <f>A63</f>
        <v>1</v>
      </c>
      <c r="B81" s="29">
        <f>B63</f>
        <v>4</v>
      </c>
      <c r="C81" s="96" t="s">
        <v>4</v>
      </c>
      <c r="D81" s="97"/>
      <c r="E81" s="30"/>
      <c r="F81" s="31">
        <f>F70+F80</f>
        <v>500</v>
      </c>
      <c r="G81" s="31">
        <f t="shared" ref="G81" si="34">G70+G80</f>
        <v>18.89</v>
      </c>
      <c r="H81" s="31">
        <f t="shared" ref="H81" si="35">H70+H80</f>
        <v>16.8</v>
      </c>
      <c r="I81" s="31">
        <f t="shared" ref="I81" si="36">I70+I80</f>
        <v>73.900000000000006</v>
      </c>
      <c r="J81" s="31">
        <f t="shared" ref="J81:L81" si="37">J70+J80</f>
        <v>486.72999999999996</v>
      </c>
      <c r="K81" s="31"/>
      <c r="L81" s="31">
        <f t="shared" si="37"/>
        <v>124.32</v>
      </c>
    </row>
    <row r="82" spans="1:12" ht="15">
      <c r="A82" s="19">
        <v>1</v>
      </c>
      <c r="B82" s="20">
        <v>5</v>
      </c>
      <c r="C82" s="21" t="s">
        <v>20</v>
      </c>
      <c r="D82" s="48" t="s">
        <v>21</v>
      </c>
      <c r="E82" s="69" t="s">
        <v>56</v>
      </c>
      <c r="F82" s="82">
        <v>160</v>
      </c>
      <c r="G82" s="83">
        <v>10.86</v>
      </c>
      <c r="H82" s="83">
        <v>11.92</v>
      </c>
      <c r="I82" s="83">
        <v>27.76</v>
      </c>
      <c r="J82" s="83">
        <v>206</v>
      </c>
      <c r="K82" s="84">
        <v>175</v>
      </c>
      <c r="L82" s="40"/>
    </row>
    <row r="83" spans="1:12" ht="15">
      <c r="A83" s="22"/>
      <c r="B83" s="14"/>
      <c r="C83" s="10"/>
      <c r="D83" s="68" t="s">
        <v>21</v>
      </c>
      <c r="E83" s="51"/>
      <c r="F83" s="85"/>
      <c r="G83" s="81"/>
      <c r="H83" s="81"/>
      <c r="I83" s="81"/>
      <c r="J83" s="81"/>
      <c r="K83" s="80"/>
      <c r="L83" s="40"/>
    </row>
    <row r="84" spans="1:12" ht="15">
      <c r="A84" s="22"/>
      <c r="B84" s="14"/>
      <c r="C84" s="10"/>
      <c r="D84" s="49" t="s">
        <v>23</v>
      </c>
      <c r="E84" s="51" t="s">
        <v>73</v>
      </c>
      <c r="F84" s="85">
        <v>50</v>
      </c>
      <c r="G84" s="81">
        <v>5</v>
      </c>
      <c r="H84" s="81">
        <v>4.4000000000000004</v>
      </c>
      <c r="I84" s="81">
        <v>25.2</v>
      </c>
      <c r="J84" s="81">
        <v>156</v>
      </c>
      <c r="K84" s="80">
        <v>2</v>
      </c>
      <c r="L84" s="40"/>
    </row>
    <row r="85" spans="1:12" ht="15">
      <c r="A85" s="22"/>
      <c r="B85" s="14"/>
      <c r="C85" s="10"/>
      <c r="D85" s="68" t="s">
        <v>22</v>
      </c>
      <c r="E85" s="69" t="s">
        <v>47</v>
      </c>
      <c r="F85" s="85">
        <v>200</v>
      </c>
      <c r="G85" s="81">
        <v>0.2</v>
      </c>
      <c r="H85" s="81">
        <v>0</v>
      </c>
      <c r="I85" s="81">
        <v>15</v>
      </c>
      <c r="J85" s="81">
        <v>58</v>
      </c>
      <c r="K85" s="80">
        <v>685</v>
      </c>
      <c r="L85" s="40"/>
    </row>
    <row r="86" spans="1:12" ht="15">
      <c r="A86" s="22"/>
      <c r="B86" s="14"/>
      <c r="C86" s="10"/>
      <c r="D86" s="68" t="s">
        <v>24</v>
      </c>
      <c r="E86" s="70" t="s">
        <v>49</v>
      </c>
      <c r="F86" s="85">
        <v>120</v>
      </c>
      <c r="G86" s="81">
        <v>0.6</v>
      </c>
      <c r="H86" s="81">
        <v>0.6</v>
      </c>
      <c r="I86" s="81">
        <v>14.3</v>
      </c>
      <c r="J86" s="81">
        <v>68.400000000000006</v>
      </c>
      <c r="K86" s="80">
        <v>338</v>
      </c>
      <c r="L86" s="40">
        <v>124.32</v>
      </c>
    </row>
    <row r="87" spans="1:12" ht="15">
      <c r="A87" s="22"/>
      <c r="B87" s="14"/>
      <c r="C87" s="10"/>
      <c r="D87" s="5"/>
      <c r="E87" s="39"/>
      <c r="F87" s="40"/>
      <c r="G87" s="57"/>
      <c r="H87" s="57"/>
      <c r="I87" s="60"/>
      <c r="J87" s="40"/>
      <c r="K87" s="41"/>
      <c r="L87" s="40"/>
    </row>
    <row r="88" spans="1:12" ht="15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3"/>
      <c r="B89" s="16"/>
      <c r="C89" s="7"/>
      <c r="D89" s="17" t="s">
        <v>33</v>
      </c>
      <c r="E89" s="8"/>
      <c r="F89" s="18">
        <f>SUM(F82:F88)</f>
        <v>530</v>
      </c>
      <c r="G89" s="18">
        <f t="shared" ref="G89:J89" si="38">SUM(G82:G88)</f>
        <v>16.66</v>
      </c>
      <c r="H89" s="18">
        <f t="shared" si="38"/>
        <v>16.920000000000002</v>
      </c>
      <c r="I89" s="18">
        <f t="shared" si="38"/>
        <v>82.26</v>
      </c>
      <c r="J89" s="18">
        <f t="shared" si="38"/>
        <v>488.4</v>
      </c>
      <c r="K89" s="24"/>
      <c r="L89" s="18">
        <f t="shared" ref="L89" si="39">SUM(L82:L88)</f>
        <v>124.32</v>
      </c>
    </row>
    <row r="90" spans="1:12" ht="15">
      <c r="A90" s="25">
        <f>A82</f>
        <v>1</v>
      </c>
      <c r="B90" s="12">
        <f>B82</f>
        <v>5</v>
      </c>
      <c r="C90" s="9" t="s">
        <v>25</v>
      </c>
      <c r="D90" s="6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3"/>
      <c r="B99" s="16"/>
      <c r="C99" s="7"/>
      <c r="D99" s="17" t="s">
        <v>33</v>
      </c>
      <c r="E99" s="8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:L99" si="43">SUM(J90:J98)</f>
        <v>0</v>
      </c>
      <c r="K99" s="24"/>
      <c r="L99" s="18">
        <f t="shared" si="43"/>
        <v>0</v>
      </c>
    </row>
    <row r="100" spans="1:12" ht="15.75" customHeight="1" thickBot="1">
      <c r="A100" s="28">
        <f>A82</f>
        <v>1</v>
      </c>
      <c r="B100" s="29">
        <f>B82</f>
        <v>5</v>
      </c>
      <c r="C100" s="96" t="s">
        <v>4</v>
      </c>
      <c r="D100" s="97"/>
      <c r="E100" s="30"/>
      <c r="F100" s="31">
        <f>F89+F99</f>
        <v>530</v>
      </c>
      <c r="G100" s="74">
        <f t="shared" ref="G100" si="44">G89+G99</f>
        <v>16.66</v>
      </c>
      <c r="H100" s="74">
        <f t="shared" ref="H100" si="45">H89+H99</f>
        <v>16.920000000000002</v>
      </c>
      <c r="I100" s="74">
        <f t="shared" ref="I100" si="46">I89+I99</f>
        <v>82.26</v>
      </c>
      <c r="J100" s="74">
        <f t="shared" ref="J100:L100" si="47">J89+J99</f>
        <v>488.4</v>
      </c>
      <c r="K100" s="74"/>
      <c r="L100" s="31">
        <f t="shared" si="47"/>
        <v>124.32</v>
      </c>
    </row>
    <row r="101" spans="1:12" ht="15">
      <c r="A101" s="19">
        <v>2</v>
      </c>
      <c r="B101" s="20">
        <v>1</v>
      </c>
      <c r="C101" s="21" t="s">
        <v>20</v>
      </c>
      <c r="D101" s="48" t="s">
        <v>21</v>
      </c>
      <c r="E101" s="69" t="s">
        <v>65</v>
      </c>
      <c r="F101" s="53">
        <v>160</v>
      </c>
      <c r="G101" s="81">
        <v>7.2</v>
      </c>
      <c r="H101" s="81">
        <v>8.6999999999999993</v>
      </c>
      <c r="I101" s="81">
        <v>33.81</v>
      </c>
      <c r="J101" s="81">
        <v>211.64</v>
      </c>
      <c r="K101" s="80">
        <v>181</v>
      </c>
      <c r="L101" s="38"/>
    </row>
    <row r="102" spans="1:12" ht="15">
      <c r="A102" s="22"/>
      <c r="B102" s="14"/>
      <c r="C102" s="10"/>
      <c r="D102" s="48" t="s">
        <v>21</v>
      </c>
      <c r="E102" s="51"/>
      <c r="F102" s="64"/>
      <c r="G102" s="81"/>
      <c r="H102" s="81"/>
      <c r="I102" s="81"/>
      <c r="J102" s="81"/>
      <c r="K102" s="80"/>
      <c r="L102" s="67"/>
    </row>
    <row r="103" spans="1:12" ht="15">
      <c r="A103" s="22"/>
      <c r="B103" s="14"/>
      <c r="C103" s="10"/>
      <c r="D103" s="49" t="s">
        <v>23</v>
      </c>
      <c r="E103" s="69" t="s">
        <v>51</v>
      </c>
      <c r="F103" s="54">
        <v>50</v>
      </c>
      <c r="G103" s="81">
        <v>5.8</v>
      </c>
      <c r="H103" s="81">
        <v>8</v>
      </c>
      <c r="I103" s="81">
        <v>11.6</v>
      </c>
      <c r="J103" s="81">
        <v>147</v>
      </c>
      <c r="K103" s="80">
        <v>3</v>
      </c>
      <c r="L103" s="40"/>
    </row>
    <row r="104" spans="1:12" ht="13.5" customHeight="1">
      <c r="A104" s="22"/>
      <c r="B104" s="14"/>
      <c r="C104" s="10"/>
      <c r="D104" s="49" t="s">
        <v>22</v>
      </c>
      <c r="E104" s="69" t="s">
        <v>52</v>
      </c>
      <c r="F104" s="54">
        <v>200</v>
      </c>
      <c r="G104" s="81">
        <v>3.16</v>
      </c>
      <c r="H104" s="81">
        <v>2.66</v>
      </c>
      <c r="I104" s="81">
        <v>15.94</v>
      </c>
      <c r="J104" s="81">
        <v>100.6</v>
      </c>
      <c r="K104" s="80">
        <v>379</v>
      </c>
      <c r="L104" s="40"/>
    </row>
    <row r="105" spans="1:12" ht="15">
      <c r="A105" s="22"/>
      <c r="B105" s="14"/>
      <c r="C105" s="10"/>
      <c r="D105" s="75" t="s">
        <v>24</v>
      </c>
      <c r="E105" s="73" t="s">
        <v>49</v>
      </c>
      <c r="F105" s="54">
        <v>120</v>
      </c>
      <c r="G105" s="81">
        <v>0.6</v>
      </c>
      <c r="H105" s="81">
        <v>0.6</v>
      </c>
      <c r="I105" s="81">
        <v>14.3</v>
      </c>
      <c r="J105" s="81">
        <v>68.400000000000006</v>
      </c>
      <c r="K105" s="80">
        <v>338</v>
      </c>
      <c r="L105" s="40">
        <v>124.32</v>
      </c>
    </row>
    <row r="106" spans="1:12" ht="15">
      <c r="A106" s="22"/>
      <c r="B106" s="14"/>
      <c r="C106" s="10"/>
      <c r="D106" s="5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3"/>
      <c r="B108" s="16"/>
      <c r="C108" s="7"/>
      <c r="D108" s="17" t="s">
        <v>33</v>
      </c>
      <c r="E108" s="8"/>
      <c r="F108" s="18">
        <f>SUM(F101:F107)</f>
        <v>530</v>
      </c>
      <c r="G108" s="18">
        <f t="shared" ref="G108:J108" si="48">SUM(G101:G107)</f>
        <v>16.760000000000002</v>
      </c>
      <c r="H108" s="18">
        <f t="shared" si="48"/>
        <v>19.96</v>
      </c>
      <c r="I108" s="18">
        <f t="shared" si="48"/>
        <v>75.650000000000006</v>
      </c>
      <c r="J108" s="18">
        <f t="shared" si="48"/>
        <v>527.64</v>
      </c>
      <c r="K108" s="24"/>
      <c r="L108" s="18">
        <f t="shared" ref="L108" si="49">SUM(L101:L107)</f>
        <v>124.32</v>
      </c>
    </row>
    <row r="109" spans="1:12" ht="15">
      <c r="A109" s="25">
        <f>A101</f>
        <v>2</v>
      </c>
      <c r="B109" s="12">
        <f>B101</f>
        <v>1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50">SUM(G109:G117)</f>
        <v>0</v>
      </c>
      <c r="H118" s="18">
        <f t="shared" si="50"/>
        <v>0</v>
      </c>
      <c r="I118" s="18">
        <f t="shared" si="50"/>
        <v>0</v>
      </c>
      <c r="J118" s="18">
        <f t="shared" si="50"/>
        <v>0</v>
      </c>
      <c r="K118" s="24"/>
      <c r="L118" s="18">
        <f t="shared" ref="L118" si="51">SUM(L109:L117)</f>
        <v>0</v>
      </c>
    </row>
    <row r="119" spans="1:12" ht="15.75" thickBot="1">
      <c r="A119" s="28">
        <f>A101</f>
        <v>2</v>
      </c>
      <c r="B119" s="29">
        <f>B101</f>
        <v>1</v>
      </c>
      <c r="C119" s="96" t="s">
        <v>4</v>
      </c>
      <c r="D119" s="97"/>
      <c r="E119" s="30"/>
      <c r="F119" s="31">
        <f>F108+F118</f>
        <v>530</v>
      </c>
      <c r="G119" s="31">
        <f t="shared" ref="G119" si="52">G108+G118</f>
        <v>16.760000000000002</v>
      </c>
      <c r="H119" s="31">
        <f t="shared" ref="H119" si="53">H108+H118</f>
        <v>19.96</v>
      </c>
      <c r="I119" s="31">
        <f t="shared" ref="I119" si="54">I108+I118</f>
        <v>75.650000000000006</v>
      </c>
      <c r="J119" s="31">
        <f t="shared" ref="J119:L119" si="55">J108+J118</f>
        <v>527.64</v>
      </c>
      <c r="K119" s="31"/>
      <c r="L119" s="31">
        <f t="shared" si="55"/>
        <v>124.32</v>
      </c>
    </row>
    <row r="120" spans="1:12" ht="30">
      <c r="A120" s="13">
        <v>2</v>
      </c>
      <c r="B120" s="14">
        <v>2</v>
      </c>
      <c r="C120" s="21" t="s">
        <v>20</v>
      </c>
      <c r="D120" s="48" t="s">
        <v>21</v>
      </c>
      <c r="E120" s="69" t="s">
        <v>67</v>
      </c>
      <c r="F120" s="53">
        <v>120</v>
      </c>
      <c r="G120" s="81">
        <v>9</v>
      </c>
      <c r="H120" s="81">
        <v>8.6999999999999993</v>
      </c>
      <c r="I120" s="81">
        <v>20.2</v>
      </c>
      <c r="J120" s="81">
        <v>205.6</v>
      </c>
      <c r="K120" s="80" t="s">
        <v>68</v>
      </c>
      <c r="L120" s="38"/>
    </row>
    <row r="121" spans="1:12" ht="15">
      <c r="A121" s="13"/>
      <c r="B121" s="14"/>
      <c r="C121" s="10"/>
      <c r="D121" s="49" t="s">
        <v>21</v>
      </c>
      <c r="E121" s="69" t="s">
        <v>60</v>
      </c>
      <c r="F121" s="54">
        <v>150</v>
      </c>
      <c r="G121" s="81">
        <v>3.99</v>
      </c>
      <c r="H121" s="81">
        <v>4.5</v>
      </c>
      <c r="I121" s="81">
        <v>17.72</v>
      </c>
      <c r="J121" s="81">
        <v>125.9</v>
      </c>
      <c r="K121" s="80">
        <v>303</v>
      </c>
      <c r="L121" s="40"/>
    </row>
    <row r="122" spans="1:12" ht="27.6" customHeight="1">
      <c r="A122" s="13"/>
      <c r="B122" s="14"/>
      <c r="C122" s="10"/>
      <c r="D122" s="48" t="s">
        <v>26</v>
      </c>
      <c r="E122" s="69" t="s">
        <v>66</v>
      </c>
      <c r="F122" s="92">
        <v>60</v>
      </c>
      <c r="G122" s="81">
        <v>0.9</v>
      </c>
      <c r="H122" s="81">
        <v>4.3</v>
      </c>
      <c r="I122" s="81">
        <v>3.75</v>
      </c>
      <c r="J122" s="81">
        <v>57.7</v>
      </c>
      <c r="K122" s="86" t="s">
        <v>69</v>
      </c>
      <c r="L122" s="40"/>
    </row>
    <row r="123" spans="1:12" ht="15">
      <c r="A123" s="13"/>
      <c r="B123" s="14"/>
      <c r="C123" s="10"/>
      <c r="D123" s="49" t="s">
        <v>22</v>
      </c>
      <c r="E123" s="69" t="s">
        <v>45</v>
      </c>
      <c r="F123" s="54">
        <v>200</v>
      </c>
      <c r="G123" s="81">
        <v>0.3</v>
      </c>
      <c r="H123" s="81">
        <v>0</v>
      </c>
      <c r="I123" s="81">
        <v>16</v>
      </c>
      <c r="J123" s="81">
        <v>66.400000000000006</v>
      </c>
      <c r="K123" s="80">
        <v>53</v>
      </c>
      <c r="L123" s="40"/>
    </row>
    <row r="124" spans="1:12" ht="15">
      <c r="A124" s="13"/>
      <c r="B124" s="14"/>
      <c r="C124" s="10"/>
      <c r="D124" s="50" t="s">
        <v>23</v>
      </c>
      <c r="E124" s="73" t="s">
        <v>40</v>
      </c>
      <c r="F124" s="55">
        <v>30</v>
      </c>
      <c r="G124" s="81">
        <v>2.37</v>
      </c>
      <c r="H124" s="81">
        <v>0.3</v>
      </c>
      <c r="I124" s="81">
        <v>14.49</v>
      </c>
      <c r="J124" s="81">
        <v>70.900000000000006</v>
      </c>
      <c r="K124" s="80">
        <v>6</v>
      </c>
      <c r="L124" s="40">
        <v>124.32</v>
      </c>
    </row>
    <row r="125" spans="1:12" ht="15">
      <c r="A125" s="13"/>
      <c r="B125" s="14"/>
      <c r="C125" s="10"/>
      <c r="D125" s="5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5"/>
      <c r="B127" s="16"/>
      <c r="C127" s="7"/>
      <c r="D127" s="17" t="s">
        <v>33</v>
      </c>
      <c r="E127" s="8"/>
      <c r="F127" s="18">
        <f>SUM(F120:F126)</f>
        <v>560</v>
      </c>
      <c r="G127" s="18">
        <f t="shared" ref="G127:J127" si="56">SUM(G120:G126)</f>
        <v>16.560000000000002</v>
      </c>
      <c r="H127" s="18">
        <f t="shared" si="56"/>
        <v>17.8</v>
      </c>
      <c r="I127" s="18">
        <f t="shared" si="56"/>
        <v>72.16</v>
      </c>
      <c r="J127" s="18">
        <f t="shared" si="56"/>
        <v>526.5</v>
      </c>
      <c r="K127" s="24"/>
      <c r="L127" s="18">
        <f t="shared" ref="L127" si="57">SUM(L120:L126)</f>
        <v>124.32</v>
      </c>
    </row>
    <row r="128" spans="1:12" ht="15">
      <c r="A128" s="12">
        <f>A120</f>
        <v>2</v>
      </c>
      <c r="B128" s="12">
        <f>B120</f>
        <v>2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58">SUM(G128:G136)</f>
        <v>0</v>
      </c>
      <c r="H137" s="18">
        <f t="shared" si="58"/>
        <v>0</v>
      </c>
      <c r="I137" s="18">
        <f t="shared" si="58"/>
        <v>0</v>
      </c>
      <c r="J137" s="18">
        <f t="shared" si="58"/>
        <v>0</v>
      </c>
      <c r="K137" s="24"/>
      <c r="L137" s="18">
        <f t="shared" ref="L137" si="59">SUM(L128:L136)</f>
        <v>0</v>
      </c>
    </row>
    <row r="138" spans="1:12" ht="15.75" thickBot="1">
      <c r="A138" s="32">
        <f>A120</f>
        <v>2</v>
      </c>
      <c r="B138" s="32">
        <f>B120</f>
        <v>2</v>
      </c>
      <c r="C138" s="96" t="s">
        <v>4</v>
      </c>
      <c r="D138" s="97"/>
      <c r="E138" s="30"/>
      <c r="F138" s="31">
        <f>F127+F137</f>
        <v>560</v>
      </c>
      <c r="G138" s="74">
        <f t="shared" ref="G138" si="60">G127+G137</f>
        <v>16.560000000000002</v>
      </c>
      <c r="H138" s="74">
        <f t="shared" ref="H138" si="61">H127+H137</f>
        <v>17.8</v>
      </c>
      <c r="I138" s="74">
        <f t="shared" ref="I138" si="62">I127+I137</f>
        <v>72.16</v>
      </c>
      <c r="J138" s="74">
        <f t="shared" ref="J138:L138" si="63">J127+J137</f>
        <v>526.5</v>
      </c>
      <c r="K138" s="74"/>
      <c r="L138" s="31">
        <f t="shared" si="63"/>
        <v>124.32</v>
      </c>
    </row>
    <row r="139" spans="1:12" ht="15">
      <c r="A139" s="19">
        <v>2</v>
      </c>
      <c r="B139" s="20">
        <v>3</v>
      </c>
      <c r="C139" s="21" t="s">
        <v>20</v>
      </c>
      <c r="D139" s="48" t="s">
        <v>21</v>
      </c>
      <c r="E139" s="69" t="s">
        <v>71</v>
      </c>
      <c r="F139" s="53">
        <v>200</v>
      </c>
      <c r="G139" s="81">
        <v>11.92</v>
      </c>
      <c r="H139" s="81">
        <v>18.100000000000001</v>
      </c>
      <c r="I139" s="81">
        <v>45.3</v>
      </c>
      <c r="J139" s="81">
        <v>305</v>
      </c>
      <c r="K139" s="80">
        <v>259</v>
      </c>
      <c r="L139" s="38"/>
    </row>
    <row r="140" spans="1:12" ht="15">
      <c r="A140" s="22"/>
      <c r="B140" s="14"/>
      <c r="C140" s="10"/>
      <c r="D140" s="48" t="s">
        <v>21</v>
      </c>
      <c r="E140" s="51"/>
      <c r="F140" s="64"/>
      <c r="G140" s="87"/>
      <c r="H140" s="87"/>
      <c r="I140" s="87"/>
      <c r="J140" s="87"/>
      <c r="K140" s="88"/>
      <c r="L140" s="67"/>
    </row>
    <row r="141" spans="1:12" ht="15">
      <c r="A141" s="22"/>
      <c r="B141" s="14"/>
      <c r="C141" s="10"/>
      <c r="D141" s="48" t="s">
        <v>26</v>
      </c>
      <c r="E141" s="69" t="s">
        <v>70</v>
      </c>
      <c r="F141" s="54">
        <v>60</v>
      </c>
      <c r="G141" s="78">
        <v>0.41</v>
      </c>
      <c r="H141" s="79">
        <v>0.1</v>
      </c>
      <c r="I141" s="78">
        <v>0.84</v>
      </c>
      <c r="J141" s="79">
        <v>5</v>
      </c>
      <c r="K141" s="80">
        <v>1</v>
      </c>
      <c r="L141" s="40"/>
    </row>
    <row r="142" spans="1:12" ht="15.75" customHeight="1">
      <c r="A142" s="22"/>
      <c r="B142" s="14"/>
      <c r="C142" s="10"/>
      <c r="D142" s="49" t="s">
        <v>22</v>
      </c>
      <c r="E142" s="69" t="s">
        <v>47</v>
      </c>
      <c r="F142" s="54">
        <v>200</v>
      </c>
      <c r="G142" s="81">
        <v>0.2</v>
      </c>
      <c r="H142" s="81">
        <v>0</v>
      </c>
      <c r="I142" s="81">
        <v>15</v>
      </c>
      <c r="J142" s="81">
        <v>58</v>
      </c>
      <c r="K142" s="80">
        <v>685</v>
      </c>
      <c r="L142" s="40"/>
    </row>
    <row r="143" spans="1:12" ht="15">
      <c r="A143" s="22"/>
      <c r="B143" s="14"/>
      <c r="C143" s="10"/>
      <c r="D143" s="50" t="s">
        <v>23</v>
      </c>
      <c r="E143" s="52" t="s">
        <v>40</v>
      </c>
      <c r="F143" s="55">
        <v>50</v>
      </c>
      <c r="G143" s="81">
        <v>3.95</v>
      </c>
      <c r="H143" s="81">
        <v>0.5</v>
      </c>
      <c r="I143" s="81">
        <v>21.15</v>
      </c>
      <c r="J143" s="81">
        <v>116.33</v>
      </c>
      <c r="K143" s="80">
        <v>6</v>
      </c>
      <c r="L143" s="40">
        <v>124.32</v>
      </c>
    </row>
    <row r="144" spans="1:12" ht="15">
      <c r="A144" s="22"/>
      <c r="B144" s="14"/>
      <c r="C144" s="10"/>
      <c r="D144" s="5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3"/>
      <c r="B146" s="16"/>
      <c r="C146" s="7"/>
      <c r="D146" s="17" t="s">
        <v>33</v>
      </c>
      <c r="E146" s="8"/>
      <c r="F146" s="18">
        <f>SUM(F139:F145)</f>
        <v>510</v>
      </c>
      <c r="G146" s="18">
        <f t="shared" ref="G146:L146" si="64">SUM(G139:G145)</f>
        <v>16.48</v>
      </c>
      <c r="H146" s="18">
        <f t="shared" si="64"/>
        <v>18.700000000000003</v>
      </c>
      <c r="I146" s="18">
        <f t="shared" si="64"/>
        <v>82.289999999999992</v>
      </c>
      <c r="J146" s="18">
        <f t="shared" si="64"/>
        <v>484.33</v>
      </c>
      <c r="K146" s="24"/>
      <c r="L146" s="18">
        <f t="shared" si="64"/>
        <v>124.32</v>
      </c>
    </row>
    <row r="147" spans="1:12" ht="15">
      <c r="A147" s="25">
        <f>A139</f>
        <v>2</v>
      </c>
      <c r="B147" s="12">
        <f>B139</f>
        <v>3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5">SUM(G147:G155)</f>
        <v>0</v>
      </c>
      <c r="H156" s="18">
        <f t="shared" si="65"/>
        <v>0</v>
      </c>
      <c r="I156" s="18">
        <f t="shared" si="65"/>
        <v>0</v>
      </c>
      <c r="J156" s="18">
        <f t="shared" si="65"/>
        <v>0</v>
      </c>
      <c r="K156" s="24"/>
      <c r="L156" s="18">
        <f t="shared" ref="L156" si="66">SUM(L147:L155)</f>
        <v>0</v>
      </c>
    </row>
    <row r="157" spans="1:12" ht="15.75" thickBot="1">
      <c r="A157" s="28">
        <f>A139</f>
        <v>2</v>
      </c>
      <c r="B157" s="29">
        <f>B139</f>
        <v>3</v>
      </c>
      <c r="C157" s="96" t="s">
        <v>4</v>
      </c>
      <c r="D157" s="97"/>
      <c r="E157" s="30"/>
      <c r="F157" s="31">
        <f>F146+F156</f>
        <v>510</v>
      </c>
      <c r="G157" s="31">
        <f t="shared" ref="G157" si="67">G146+G156</f>
        <v>16.48</v>
      </c>
      <c r="H157" s="31">
        <f t="shared" ref="H157" si="68">H146+H156</f>
        <v>18.700000000000003</v>
      </c>
      <c r="I157" s="31">
        <f t="shared" ref="I157" si="69">I146+I156</f>
        <v>82.289999999999992</v>
      </c>
      <c r="J157" s="31">
        <f t="shared" ref="J157:L157" si="70">J146+J156</f>
        <v>484.33</v>
      </c>
      <c r="K157" s="31"/>
      <c r="L157" s="31">
        <f t="shared" si="70"/>
        <v>124.32</v>
      </c>
    </row>
    <row r="158" spans="1:12" ht="15">
      <c r="A158" s="19">
        <v>2</v>
      </c>
      <c r="B158" s="20">
        <v>4</v>
      </c>
      <c r="C158" s="21" t="s">
        <v>20</v>
      </c>
      <c r="D158" s="48" t="s">
        <v>21</v>
      </c>
      <c r="E158" s="51" t="s">
        <v>53</v>
      </c>
      <c r="F158" s="53">
        <v>120</v>
      </c>
      <c r="G158" s="56">
        <v>11.3</v>
      </c>
      <c r="H158" s="56">
        <v>12.1</v>
      </c>
      <c r="I158" s="59">
        <v>14.6</v>
      </c>
      <c r="J158" s="56">
        <v>205.6</v>
      </c>
      <c r="K158" s="62" t="s">
        <v>54</v>
      </c>
      <c r="L158" s="38"/>
    </row>
    <row r="159" spans="1:12" ht="15">
      <c r="A159" s="22"/>
      <c r="B159" s="14"/>
      <c r="C159" s="10"/>
      <c r="D159" s="48" t="s">
        <v>21</v>
      </c>
      <c r="E159" s="51" t="s">
        <v>42</v>
      </c>
      <c r="F159" s="54">
        <v>150</v>
      </c>
      <c r="G159" s="57">
        <v>3.7</v>
      </c>
      <c r="H159" s="57">
        <v>5.7</v>
      </c>
      <c r="I159" s="60">
        <v>28.2</v>
      </c>
      <c r="J159" s="57">
        <v>195.7</v>
      </c>
      <c r="K159" s="62">
        <v>203</v>
      </c>
      <c r="L159" s="40"/>
    </row>
    <row r="160" spans="1:12" ht="15">
      <c r="A160" s="22"/>
      <c r="B160" s="14"/>
      <c r="C160" s="10"/>
      <c r="D160" s="49" t="s">
        <v>23</v>
      </c>
      <c r="E160" s="51" t="s">
        <v>40</v>
      </c>
      <c r="F160" s="54">
        <v>30</v>
      </c>
      <c r="G160" s="57">
        <v>2.37</v>
      </c>
      <c r="H160" s="57">
        <v>0.3</v>
      </c>
      <c r="I160" s="60">
        <v>14.49</v>
      </c>
      <c r="J160" s="57">
        <v>70.900000000000006</v>
      </c>
      <c r="K160" s="62">
        <v>6</v>
      </c>
      <c r="L160" s="40"/>
    </row>
    <row r="161" spans="1:12" ht="15">
      <c r="A161" s="22"/>
      <c r="B161" s="14"/>
      <c r="C161" s="10"/>
      <c r="D161" s="49" t="s">
        <v>22</v>
      </c>
      <c r="E161" s="51" t="s">
        <v>41</v>
      </c>
      <c r="F161" s="54">
        <v>200</v>
      </c>
      <c r="G161" s="57">
        <v>0.3</v>
      </c>
      <c r="H161" s="57">
        <v>0</v>
      </c>
      <c r="I161" s="60">
        <v>15.2</v>
      </c>
      <c r="J161" s="57">
        <v>60</v>
      </c>
      <c r="K161" s="62">
        <v>686</v>
      </c>
      <c r="L161" s="40">
        <v>124.32</v>
      </c>
    </row>
    <row r="162" spans="1:12" ht="15">
      <c r="A162" s="22"/>
      <c r="B162" s="14"/>
      <c r="C162" s="10"/>
      <c r="D162" s="50"/>
      <c r="E162" s="52"/>
      <c r="F162" s="55"/>
      <c r="G162" s="58"/>
      <c r="H162" s="58"/>
      <c r="I162" s="61"/>
      <c r="J162" s="58"/>
      <c r="K162" s="63"/>
      <c r="L162" s="40"/>
    </row>
    <row r="163" spans="1:12" ht="15">
      <c r="A163" s="22"/>
      <c r="B163" s="14"/>
      <c r="C163" s="10"/>
      <c r="D163" s="5"/>
      <c r="E163" s="39"/>
      <c r="F163" s="54"/>
      <c r="G163" s="40"/>
      <c r="H163" s="40"/>
      <c r="I163" s="40"/>
      <c r="J163" s="40"/>
      <c r="K163" s="41"/>
      <c r="L163" s="40"/>
    </row>
    <row r="164" spans="1:12" ht="15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3"/>
      <c r="B165" s="16"/>
      <c r="C165" s="7"/>
      <c r="D165" s="17" t="s">
        <v>33</v>
      </c>
      <c r="E165" s="8"/>
      <c r="F165" s="18">
        <f>SUM(F158:F164)</f>
        <v>500</v>
      </c>
      <c r="G165" s="18">
        <f>SUM(G158:G164)</f>
        <v>17.670000000000002</v>
      </c>
      <c r="H165" s="18">
        <f>SUM(H158:H164)</f>
        <v>18.100000000000001</v>
      </c>
      <c r="I165" s="18">
        <f>SUM(I158:I164)</f>
        <v>72.489999999999995</v>
      </c>
      <c r="J165" s="18">
        <f>SUM(J158:J164)</f>
        <v>532.19999999999993</v>
      </c>
      <c r="K165" s="24"/>
      <c r="L165" s="18">
        <f>SUM(L158:L164)</f>
        <v>124.32</v>
      </c>
    </row>
    <row r="166" spans="1:12" ht="15">
      <c r="A166" s="25">
        <f>A158</f>
        <v>2</v>
      </c>
      <c r="B166" s="12">
        <f>B158</f>
        <v>4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71">SUM(G166:G174)</f>
        <v>0</v>
      </c>
      <c r="H175" s="18">
        <f t="shared" si="71"/>
        <v>0</v>
      </c>
      <c r="I175" s="18">
        <f t="shared" si="71"/>
        <v>0</v>
      </c>
      <c r="J175" s="18">
        <f t="shared" si="71"/>
        <v>0</v>
      </c>
      <c r="K175" s="24"/>
      <c r="L175" s="18">
        <f t="shared" ref="L175" si="72">SUM(L166:L174)</f>
        <v>0</v>
      </c>
    </row>
    <row r="176" spans="1:12" ht="15.75" thickBot="1">
      <c r="A176" s="28">
        <f>A158</f>
        <v>2</v>
      </c>
      <c r="B176" s="29">
        <f>B158</f>
        <v>4</v>
      </c>
      <c r="C176" s="96" t="s">
        <v>4</v>
      </c>
      <c r="D176" s="97"/>
      <c r="E176" s="30"/>
      <c r="F176" s="31">
        <f>F165+F175</f>
        <v>500</v>
      </c>
      <c r="G176" s="74">
        <f t="shared" ref="G176" si="73">G165+G175</f>
        <v>17.670000000000002</v>
      </c>
      <c r="H176" s="74">
        <f t="shared" ref="H176" si="74">H165+H175</f>
        <v>18.100000000000001</v>
      </c>
      <c r="I176" s="74">
        <f t="shared" ref="I176" si="75">I165+I175</f>
        <v>72.489999999999995</v>
      </c>
      <c r="J176" s="74">
        <f t="shared" ref="J176:L176" si="76">J165+J175</f>
        <v>532.19999999999993</v>
      </c>
      <c r="K176" s="74"/>
      <c r="L176" s="31">
        <f t="shared" si="76"/>
        <v>124.32</v>
      </c>
    </row>
    <row r="177" spans="1:12" ht="15">
      <c r="A177" s="19">
        <v>2</v>
      </c>
      <c r="B177" s="20">
        <v>5</v>
      </c>
      <c r="C177" s="21" t="s">
        <v>20</v>
      </c>
      <c r="D177" s="48" t="s">
        <v>21</v>
      </c>
      <c r="E177" s="89" t="s">
        <v>74</v>
      </c>
      <c r="F177" s="53">
        <v>230</v>
      </c>
      <c r="G177" s="78">
        <v>10.9</v>
      </c>
      <c r="H177" s="79">
        <v>15.3</v>
      </c>
      <c r="I177" s="79">
        <v>38.799999999999997</v>
      </c>
      <c r="J177" s="79">
        <v>256.89999999999998</v>
      </c>
      <c r="K177" s="80">
        <v>154</v>
      </c>
      <c r="L177" s="38"/>
    </row>
    <row r="178" spans="1:12" ht="15">
      <c r="A178" s="22"/>
      <c r="B178" s="14"/>
      <c r="C178" s="10"/>
      <c r="D178" s="49" t="s">
        <v>21</v>
      </c>
      <c r="E178" s="51"/>
      <c r="F178" s="54"/>
      <c r="G178" s="87"/>
      <c r="H178" s="87"/>
      <c r="I178" s="87"/>
      <c r="J178" s="87"/>
      <c r="K178" s="88"/>
      <c r="L178" s="67"/>
    </row>
    <row r="179" spans="1:12" ht="15">
      <c r="A179" s="22"/>
      <c r="B179" s="14"/>
      <c r="C179" s="10"/>
      <c r="D179" s="72" t="s">
        <v>46</v>
      </c>
      <c r="E179" s="69" t="s">
        <v>48</v>
      </c>
      <c r="F179" s="54">
        <v>30</v>
      </c>
      <c r="G179" s="81">
        <v>3.8</v>
      </c>
      <c r="H179" s="81">
        <v>4.0999999999999996</v>
      </c>
      <c r="I179" s="81">
        <v>14</v>
      </c>
      <c r="J179" s="81">
        <v>90.5</v>
      </c>
      <c r="K179" s="80">
        <v>9</v>
      </c>
      <c r="L179" s="40"/>
    </row>
    <row r="180" spans="1:12" ht="15">
      <c r="A180" s="22"/>
      <c r="B180" s="14"/>
      <c r="C180" s="10"/>
      <c r="D180" s="49" t="s">
        <v>22</v>
      </c>
      <c r="E180" s="69" t="s">
        <v>43</v>
      </c>
      <c r="F180" s="54">
        <v>200</v>
      </c>
      <c r="G180" s="81">
        <v>0.2</v>
      </c>
      <c r="H180" s="81">
        <v>0</v>
      </c>
      <c r="I180" s="81">
        <v>9.1999999999999993</v>
      </c>
      <c r="J180" s="81">
        <v>42</v>
      </c>
      <c r="K180" s="80" t="s">
        <v>72</v>
      </c>
      <c r="L180" s="40"/>
    </row>
    <row r="181" spans="1:12" ht="15">
      <c r="A181" s="22"/>
      <c r="B181" s="14"/>
      <c r="C181" s="10"/>
      <c r="D181" s="50" t="s">
        <v>23</v>
      </c>
      <c r="E181" s="73" t="s">
        <v>40</v>
      </c>
      <c r="F181" s="55">
        <v>50</v>
      </c>
      <c r="G181" s="81">
        <v>3.95</v>
      </c>
      <c r="H181" s="81">
        <v>0.5</v>
      </c>
      <c r="I181" s="81">
        <v>21.15</v>
      </c>
      <c r="J181" s="81">
        <v>116.33</v>
      </c>
      <c r="K181" s="80">
        <v>6</v>
      </c>
      <c r="L181" s="40">
        <v>124.32</v>
      </c>
    </row>
    <row r="182" spans="1:12" ht="15">
      <c r="A182" s="22"/>
      <c r="B182" s="14"/>
      <c r="C182" s="10"/>
      <c r="D182" s="90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5">
      <c r="A184" s="22"/>
      <c r="B184" s="14"/>
      <c r="C184" s="10"/>
      <c r="D184" s="5"/>
      <c r="E184" s="39"/>
      <c r="F184" s="40"/>
      <c r="G184" s="40"/>
      <c r="H184" s="40"/>
      <c r="I184" s="40"/>
      <c r="J184" s="40"/>
      <c r="K184" s="41"/>
      <c r="L184" s="40"/>
    </row>
    <row r="185" spans="1:12" ht="15.75" customHeight="1">
      <c r="A185" s="23"/>
      <c r="B185" s="16"/>
      <c r="C185" s="7"/>
      <c r="D185" s="17" t="s">
        <v>33</v>
      </c>
      <c r="E185" s="8"/>
      <c r="F185" s="18">
        <f>SUM(F177:F184)</f>
        <v>510</v>
      </c>
      <c r="G185" s="18">
        <f t="shared" ref="G185:J185" si="77">SUM(G177:G184)</f>
        <v>18.849999999999998</v>
      </c>
      <c r="H185" s="18">
        <f t="shared" si="77"/>
        <v>19.899999999999999</v>
      </c>
      <c r="I185" s="18">
        <f t="shared" si="77"/>
        <v>83.15</v>
      </c>
      <c r="J185" s="18">
        <f t="shared" si="77"/>
        <v>505.72999999999996</v>
      </c>
      <c r="K185" s="24"/>
      <c r="L185" s="18">
        <f t="shared" ref="L185" si="78">SUM(L177:L184)</f>
        <v>124.32</v>
      </c>
    </row>
    <row r="186" spans="1:12" ht="15">
      <c r="A186" s="25">
        <f>A177</f>
        <v>2</v>
      </c>
      <c r="B186" s="12">
        <f>B177</f>
        <v>5</v>
      </c>
      <c r="C186" s="9" t="s">
        <v>25</v>
      </c>
      <c r="D186" s="6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2"/>
      <c r="B187" s="14"/>
      <c r="C187" s="10"/>
      <c r="D187" s="6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2"/>
      <c r="B188" s="14"/>
      <c r="C188" s="10"/>
      <c r="D188" s="6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2"/>
      <c r="B189" s="14"/>
      <c r="C189" s="10"/>
      <c r="D189" s="6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2"/>
      <c r="B190" s="14"/>
      <c r="C190" s="10"/>
      <c r="D190" s="6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2"/>
      <c r="B191" s="14"/>
      <c r="C191" s="10"/>
      <c r="D191" s="6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2"/>
      <c r="B192" s="14"/>
      <c r="C192" s="10"/>
      <c r="D192" s="6" t="s">
        <v>32</v>
      </c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2"/>
      <c r="B194" s="14"/>
      <c r="C194" s="10"/>
      <c r="D194" s="5"/>
      <c r="E194" s="39"/>
      <c r="F194" s="40"/>
      <c r="G194" s="40"/>
      <c r="H194" s="40"/>
      <c r="I194" s="40"/>
      <c r="J194" s="40"/>
      <c r="K194" s="41"/>
      <c r="L194" s="40"/>
    </row>
    <row r="195" spans="1:12" ht="15">
      <c r="A195" s="23"/>
      <c r="B195" s="16"/>
      <c r="C195" s="7"/>
      <c r="D195" s="17" t="s">
        <v>33</v>
      </c>
      <c r="E195" s="8"/>
      <c r="F195" s="18">
        <f>SUM(F186:F194)</f>
        <v>0</v>
      </c>
      <c r="G195" s="18">
        <f t="shared" ref="G195:J195" si="79">SUM(G186:G194)</f>
        <v>0</v>
      </c>
      <c r="H195" s="18">
        <f t="shared" si="79"/>
        <v>0</v>
      </c>
      <c r="I195" s="18">
        <f t="shared" si="79"/>
        <v>0</v>
      </c>
      <c r="J195" s="18">
        <f t="shared" si="79"/>
        <v>0</v>
      </c>
      <c r="K195" s="24"/>
      <c r="L195" s="18">
        <f t="shared" ref="L195" si="80">SUM(L186:L194)</f>
        <v>0</v>
      </c>
    </row>
    <row r="196" spans="1:12" ht="15">
      <c r="A196" s="28">
        <f>A177</f>
        <v>2</v>
      </c>
      <c r="B196" s="29">
        <f>B177</f>
        <v>5</v>
      </c>
      <c r="C196" s="96" t="s">
        <v>4</v>
      </c>
      <c r="D196" s="97"/>
      <c r="E196" s="30"/>
      <c r="F196" s="31">
        <f>F185+F195</f>
        <v>510</v>
      </c>
      <c r="G196" s="31">
        <f t="shared" ref="G196" si="81">G185+G195</f>
        <v>18.849999999999998</v>
      </c>
      <c r="H196" s="31">
        <f t="shared" ref="H196" si="82">H185+H195</f>
        <v>19.899999999999999</v>
      </c>
      <c r="I196" s="31">
        <f t="shared" ref="I196" si="83">I185+I195</f>
        <v>83.15</v>
      </c>
      <c r="J196" s="31">
        <f t="shared" ref="J196:L196" si="84">J185+J195</f>
        <v>505.72999999999996</v>
      </c>
      <c r="K196" s="31"/>
      <c r="L196" s="31">
        <f t="shared" si="84"/>
        <v>124.32</v>
      </c>
    </row>
    <row r="197" spans="1:12">
      <c r="A197" s="26"/>
      <c r="B197" s="27"/>
      <c r="C197" s="98" t="s">
        <v>5</v>
      </c>
      <c r="D197" s="98"/>
      <c r="E197" s="98"/>
      <c r="F197" s="33">
        <f>(F24+F43+F62+F81+F100+F119+F138+F157+F176+F196)/(IF(F24=0,0,1)+IF(F43=0,0,1)+IF(F62=0,0,1)+IF(F81=0,0,1)+IF(F100=0,0,1)+IF(F119=0,0,1)+IF(F138=0,0,1)+IF(F157=0,0,1)+IF(F176=0,0,1)+IF(F196=0,0,1))</f>
        <v>523.20000000000005</v>
      </c>
      <c r="G197" s="33">
        <f>(G24+G43+G62+G81+G100+G119+G138+G157+G176+G196)/(IF(G24=0,0,1)+IF(G43=0,0,1)+IF(G62=0,0,1)+IF(G81=0,0,1)+IF(G100=0,0,1)+IF(G119=0,0,1)+IF(G138=0,0,1)+IF(G157=0,0,1)+IF(G176=0,0,1)+IF(G196=0,0,1))</f>
        <v>18.015999999999998</v>
      </c>
      <c r="H197" s="33">
        <f>(H24+H43+H62+H81+H100+H119+H138+H157+H176+H196)/(IF(H24=0,0,1)+IF(H43=0,0,1)+IF(H62=0,0,1)+IF(H81=0,0,1)+IF(H100=0,0,1)+IF(H119=0,0,1)+IF(H138=0,0,1)+IF(H157=0,0,1)+IF(H176=0,0,1)+IF(H196=0,0,1))</f>
        <v>18.303999999999998</v>
      </c>
      <c r="I197" s="33">
        <f>(I24+I43+I62+I81+I100+I119+I138+I157+I176+I196)/(IF(I24=0,0,1)+IF(I43=0,0,1)+IF(I62=0,0,1)+IF(I81=0,0,1)+IF(I100=0,0,1)+IF(I119=0,0,1)+IF(I138=0,0,1)+IF(I157=0,0,1)+IF(I176=0,0,1)+IF(I196=0,0,1))</f>
        <v>76.516999999999982</v>
      </c>
      <c r="J197" s="33">
        <f>(J24+J43+J62+J81+J100+J119+J138+J157+J176+J196)/(IF(J24=0,0,1)+IF(J43=0,0,1)+IF(J62=0,0,1)+IF(J81=0,0,1)+IF(J100=0,0,1)+IF(J119=0,0,1)+IF(J138=0,0,1)+IF(J157=0,0,1)+IF(J176=0,0,1)+IF(J196=0,0,1))</f>
        <v>515.77599999999995</v>
      </c>
      <c r="K197" s="33"/>
      <c r="L197" s="33">
        <f>(L24+L43+L62+L81+L100+L119+L138+L157+L176+L196)/(IF(L24=0,0,1)+IF(L43=0,0,1)+IF(L62=0,0,1)+IF(L81=0,0,1)+IF(L100=0,0,1)+IF(L119=0,0,1)+IF(L138=0,0,1)+IF(L157=0,0,1)+IF(L176=0,0,1)+IF(L196=0,0,1))</f>
        <v>124.31999999999996</v>
      </c>
    </row>
  </sheetData>
  <mergeCells count="14"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2022-05-16T14:23:56Z</dcterms:created>
  <dcterms:modified xsi:type="dcterms:W3CDTF">2025-09-01T08:03:10Z</dcterms:modified>
</cp:coreProperties>
</file>